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ostanina\Desktop\"/>
    </mc:Choice>
  </mc:AlternateContent>
  <xr:revisionPtr revIDLastSave="0" documentId="13_ncr:1_{03BE6961-7322-43A7-93C5-86775CBC4B5E}" xr6:coauthVersionLast="47" xr6:coauthVersionMax="47" xr10:uidLastSave="{00000000-0000-0000-0000-000000000000}"/>
  <bookViews>
    <workbookView xWindow="-120" yWindow="-120" windowWidth="29040" windowHeight="15840" xr2:uid="{BFD2B572-0E71-4441-85D6-A53C3D90A2FB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" l="1"/>
  <c r="J16" i="1"/>
  <c r="J13" i="1"/>
  <c r="I13" i="1"/>
  <c r="H13" i="1"/>
  <c r="H11" i="1"/>
  <c r="I11" i="1" s="1"/>
  <c r="H8" i="1"/>
  <c r="I8" i="1" s="1"/>
  <c r="H4" i="1"/>
  <c r="I4" i="1" s="1"/>
  <c r="H3" i="1"/>
  <c r="I3" i="1" s="1"/>
  <c r="H17" i="1"/>
  <c r="I17" i="1" s="1"/>
  <c r="H16" i="1"/>
  <c r="I16" i="1" s="1"/>
  <c r="H14" i="1"/>
  <c r="I14" i="1" s="1"/>
  <c r="J14" i="1" s="1"/>
  <c r="H9" i="1"/>
  <c r="I9" i="1" s="1"/>
  <c r="H6" i="1"/>
  <c r="I6" i="1" s="1"/>
  <c r="H5" i="1"/>
  <c r="I5" i="1" s="1"/>
  <c r="J11" i="1" l="1"/>
  <c r="I18" i="1"/>
  <c r="J4" i="1"/>
  <c r="J5" i="1" s="1"/>
  <c r="J6" i="1" s="1"/>
  <c r="J8" i="1" s="1"/>
  <c r="J9" i="1" s="1"/>
</calcChain>
</file>

<file path=xl/sharedStrings.xml><?xml version="1.0" encoding="utf-8"?>
<sst xmlns="http://schemas.openxmlformats.org/spreadsheetml/2006/main" count="23" uniqueCount="20">
  <si>
    <t>Задолженность</t>
  </si>
  <si>
    <t>Период просрочки</t>
  </si>
  <si>
    <t>Дней в году</t>
  </si>
  <si>
    <t>Формула</t>
  </si>
  <si>
    <t>Неустойка</t>
  </si>
  <si>
    <t>с</t>
  </si>
  <si>
    <t>по</t>
  </si>
  <si>
    <t>дней</t>
  </si>
  <si>
    <t>12 270,00 × 19 / 360 × 8.25%</t>
  </si>
  <si>
    <t>12 270,00 × 366 / 366 × 8.25%</t>
  </si>
  <si>
    <t>Оплата задолженности</t>
  </si>
  <si>
    <t>9 212,51 × 254 / 365 × 8.25%</t>
  </si>
  <si>
    <t>12 270,00 * 214 / 365 * 0,0825</t>
  </si>
  <si>
    <t>12 270,00 × 131 / 365 × 8.25%</t>
  </si>
  <si>
    <t>12 006,45 × 234 / 365 × 8.25%</t>
  </si>
  <si>
    <t>12 006,45 × 98 / 365 × 8.25%</t>
  </si>
  <si>
    <t>8 793,23 × 13 / 365 × 8.25%</t>
  </si>
  <si>
    <t>8 793,23 × 363 / 365 × 8.25%</t>
  </si>
  <si>
    <t>7 724,82 × 2 / 365 × 8.25%</t>
  </si>
  <si>
    <t>7 724,82 × 271 / 366 × 8.25%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</si>
</sst>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CB2"/>
        <bgColor indexed="64"/>
      </patternFill>
    </fill>
    <fill>
      <patternFill patternType="solid">
        <fgColor rgb="FFF5F5F5"/>
        <bgColor indexed="64"/>
      </patternFill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4" fontId="2" fillId="3" borderId="6" xfId="0" applyNumberFormat="1" applyFont="1" applyFill="1" applyBorder="1" applyAlignment="1">
      <alignment horizontal="right" vertical="center"/>
    </xf>
    <xf numFmtId="14" fontId="2" fillId="3" borderId="6" xfId="0" applyNumberFormat="1" applyFont="1" applyFill="1" applyBorder="1" applyAlignment="1">
      <alignment horizontal="right" vertical="center"/>
    </xf>
    <xf numFmtId="0" fontId="2" fillId="3" borderId="6" xfId="0" applyFont="1" applyFill="1" applyBorder="1" applyAlignment="1">
      <alignment horizontal="right" vertical="center"/>
    </xf>
    <xf numFmtId="0" fontId="2" fillId="4" borderId="6" xfId="0" applyFont="1" applyFill="1" applyBorder="1" applyAlignment="1">
      <alignment horizontal="right" vertical="center"/>
    </xf>
    <xf numFmtId="14" fontId="2" fillId="4" borderId="6" xfId="0" applyNumberFormat="1" applyFont="1" applyFill="1" applyBorder="1" applyAlignment="1">
      <alignment horizontal="right"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4" fontId="2" fillId="4" borderId="6" xfId="0" applyNumberFormat="1" applyFont="1" applyFill="1" applyBorder="1" applyAlignment="1">
      <alignment horizontal="right" vertical="center"/>
    </xf>
    <xf numFmtId="4" fontId="2" fillId="5" borderId="6" xfId="0" applyNumberFormat="1" applyFont="1" applyFill="1" applyBorder="1" applyAlignment="1">
      <alignment horizontal="right" vertical="center"/>
    </xf>
    <xf numFmtId="14" fontId="2" fillId="5" borderId="6" xfId="0" applyNumberFormat="1" applyFont="1" applyFill="1" applyBorder="1" applyAlignment="1">
      <alignment horizontal="right" vertical="center"/>
    </xf>
    <xf numFmtId="0" fontId="2" fillId="5" borderId="6" xfId="0" applyFont="1" applyFill="1" applyBorder="1" applyAlignment="1">
      <alignment horizontal="right" vertic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85F5F-6C93-4542-BCC0-D52C3EDC3926}">
  <dimension ref="A1:J18"/>
  <sheetViews>
    <sheetView tabSelected="1" workbookViewId="0">
      <selection activeCell="F18" sqref="F18"/>
    </sheetView>
  </sheetViews>
  <sheetFormatPr defaultRowHeight="15" x14ac:dyDescent="0.25"/>
  <cols>
    <col min="2" max="3" width="11.5703125" customWidth="1"/>
    <col min="6" max="6" width="40.85546875" customWidth="1"/>
    <col min="9" max="9" width="10.85546875" style="19" customWidth="1"/>
    <col min="10" max="10" width="12" bestFit="1" customWidth="1"/>
  </cols>
  <sheetData>
    <row r="1" spans="1:10" ht="15.75" thickBot="1" x14ac:dyDescent="0.3">
      <c r="A1" s="1" t="s">
        <v>0</v>
      </c>
      <c r="B1" s="2" t="s">
        <v>1</v>
      </c>
      <c r="C1" s="3"/>
      <c r="D1" s="4"/>
      <c r="E1" s="1" t="s">
        <v>2</v>
      </c>
      <c r="F1" s="1" t="s">
        <v>3</v>
      </c>
      <c r="G1" s="1" t="s">
        <v>4</v>
      </c>
    </row>
    <row r="2" spans="1:10" ht="15.75" thickBot="1" x14ac:dyDescent="0.3">
      <c r="A2" s="5"/>
      <c r="B2" s="6" t="s">
        <v>5</v>
      </c>
      <c r="C2" s="6" t="s">
        <v>6</v>
      </c>
      <c r="D2" s="6" t="s">
        <v>7</v>
      </c>
      <c r="E2" s="5"/>
      <c r="F2" s="5"/>
      <c r="G2" s="5"/>
    </row>
    <row r="3" spans="1:10" ht="15.75" thickBot="1" x14ac:dyDescent="0.3">
      <c r="A3" s="7">
        <v>12270</v>
      </c>
      <c r="B3" s="8">
        <v>42137</v>
      </c>
      <c r="C3" s="8">
        <v>42155</v>
      </c>
      <c r="D3" s="9">
        <v>19</v>
      </c>
      <c r="E3" s="9">
        <v>360</v>
      </c>
      <c r="F3" s="9" t="s">
        <v>8</v>
      </c>
      <c r="G3" s="9"/>
      <c r="H3">
        <f>C3-B3+1</f>
        <v>19</v>
      </c>
      <c r="I3" s="19">
        <f>A3*0.0825*H3/E3</f>
        <v>53.425625000000004</v>
      </c>
    </row>
    <row r="4" spans="1:10" ht="15.75" thickBot="1" x14ac:dyDescent="0.3">
      <c r="A4" s="7">
        <v>12270</v>
      </c>
      <c r="B4" s="8">
        <v>42156</v>
      </c>
      <c r="C4" s="8">
        <v>42369</v>
      </c>
      <c r="D4" s="9">
        <v>214</v>
      </c>
      <c r="E4" s="9">
        <v>365</v>
      </c>
      <c r="F4" s="9" t="s">
        <v>12</v>
      </c>
      <c r="G4" s="9">
        <v>646.91999999999996</v>
      </c>
      <c r="H4">
        <f>C4-B4+1</f>
        <v>214</v>
      </c>
      <c r="I4" s="19">
        <f>A4*0.0825*H4/E4</f>
        <v>593.49821917808219</v>
      </c>
      <c r="J4">
        <f>I3+I4</f>
        <v>646.92384417808216</v>
      </c>
    </row>
    <row r="5" spans="1:10" ht="15.75" thickBot="1" x14ac:dyDescent="0.3">
      <c r="A5" s="7">
        <v>12270</v>
      </c>
      <c r="B5" s="8">
        <v>42370</v>
      </c>
      <c r="C5" s="8">
        <v>42735</v>
      </c>
      <c r="D5" s="9">
        <v>366</v>
      </c>
      <c r="E5" s="9">
        <v>366</v>
      </c>
      <c r="F5" s="9" t="s">
        <v>9</v>
      </c>
      <c r="G5" s="7">
        <v>1012.28</v>
      </c>
      <c r="H5">
        <f>C5-B5+1</f>
        <v>366</v>
      </c>
      <c r="I5" s="19">
        <f>A5*0.0825*H5/E5</f>
        <v>1012.2750000000001</v>
      </c>
      <c r="J5">
        <f>I5+J4</f>
        <v>1659.1988441780823</v>
      </c>
    </row>
    <row r="6" spans="1:10" ht="15.75" thickBot="1" x14ac:dyDescent="0.3">
      <c r="A6" s="7">
        <v>12270</v>
      </c>
      <c r="B6" s="8">
        <v>42736</v>
      </c>
      <c r="C6" s="8">
        <v>42866</v>
      </c>
      <c r="D6" s="9">
        <v>132</v>
      </c>
      <c r="E6" s="9">
        <v>365</v>
      </c>
      <c r="F6" s="9" t="s">
        <v>13</v>
      </c>
      <c r="G6" s="9">
        <v>366.08</v>
      </c>
      <c r="H6">
        <f>C6-B6+1</f>
        <v>131</v>
      </c>
      <c r="I6" s="19">
        <f>A6*0.0825*H6/E6</f>
        <v>363.30965753424664</v>
      </c>
      <c r="J6">
        <f>J5+I6</f>
        <v>2022.5085017123288</v>
      </c>
    </row>
    <row r="7" spans="1:10" ht="15.75" thickBot="1" x14ac:dyDescent="0.3">
      <c r="A7" s="10">
        <v>-263.55</v>
      </c>
      <c r="B7" s="11">
        <v>42867</v>
      </c>
      <c r="C7" s="12" t="s">
        <v>10</v>
      </c>
      <c r="D7" s="13"/>
      <c r="E7" s="13"/>
      <c r="F7" s="13"/>
      <c r="G7" s="14"/>
    </row>
    <row r="8" spans="1:10" ht="15.75" thickBot="1" x14ac:dyDescent="0.3">
      <c r="A8" s="7">
        <v>12006.45</v>
      </c>
      <c r="B8" s="8">
        <v>42867</v>
      </c>
      <c r="C8" s="8">
        <v>43100</v>
      </c>
      <c r="D8" s="9">
        <v>234</v>
      </c>
      <c r="E8" s="9">
        <v>365</v>
      </c>
      <c r="F8" s="9" t="s">
        <v>14</v>
      </c>
      <c r="G8" s="9">
        <v>635.03</v>
      </c>
      <c r="H8">
        <f>C8-B8+1</f>
        <v>234</v>
      </c>
      <c r="I8" s="19">
        <f>A8*0.0825*H8/E8</f>
        <v>635.02607465753431</v>
      </c>
      <c r="J8">
        <f>J6+I8</f>
        <v>2657.5345763698633</v>
      </c>
    </row>
    <row r="9" spans="1:10" ht="15.75" thickBot="1" x14ac:dyDescent="0.3">
      <c r="A9" s="7">
        <v>12006.45</v>
      </c>
      <c r="B9" s="8">
        <v>43101</v>
      </c>
      <c r="C9" s="8">
        <v>43198</v>
      </c>
      <c r="D9" s="9">
        <v>98</v>
      </c>
      <c r="E9" s="9">
        <v>365</v>
      </c>
      <c r="F9" s="9" t="s">
        <v>15</v>
      </c>
      <c r="G9" s="9">
        <v>265.95</v>
      </c>
      <c r="H9">
        <f>C9-B9+1</f>
        <v>98</v>
      </c>
      <c r="I9" s="19">
        <f>A9*0.0825*H9/E9</f>
        <v>265.95109109589043</v>
      </c>
      <c r="J9">
        <f>J8+I9</f>
        <v>2923.485667465754</v>
      </c>
    </row>
    <row r="10" spans="1:10" ht="15.75" thickBot="1" x14ac:dyDescent="0.3">
      <c r="A10" s="15">
        <v>-2793.94</v>
      </c>
      <c r="B10" s="11">
        <v>43199</v>
      </c>
      <c r="C10" s="12" t="s">
        <v>10</v>
      </c>
      <c r="D10" s="13"/>
      <c r="E10" s="13"/>
      <c r="F10" s="13"/>
      <c r="G10" s="14"/>
    </row>
    <row r="11" spans="1:10" ht="15.75" thickBot="1" x14ac:dyDescent="0.3">
      <c r="A11" s="7">
        <v>9212.51</v>
      </c>
      <c r="B11" s="8">
        <v>43199</v>
      </c>
      <c r="C11" s="8">
        <v>43452</v>
      </c>
      <c r="D11" s="9">
        <v>254</v>
      </c>
      <c r="E11" s="9">
        <v>365</v>
      </c>
      <c r="F11" s="9" t="s">
        <v>11</v>
      </c>
      <c r="G11" s="9">
        <v>528.9</v>
      </c>
      <c r="H11">
        <f>C11-B11+1</f>
        <v>254</v>
      </c>
      <c r="I11" s="19">
        <f>A11*0.0825*H11/E11</f>
        <v>528.89903301369873</v>
      </c>
      <c r="J11">
        <f>I11+J9</f>
        <v>3452.3847004794525</v>
      </c>
    </row>
    <row r="12" spans="1:10" ht="15.75" thickBot="1" x14ac:dyDescent="0.3">
      <c r="A12" s="10">
        <v>-419.28</v>
      </c>
      <c r="B12" s="11">
        <v>43453</v>
      </c>
      <c r="C12" s="12" t="s">
        <v>10</v>
      </c>
      <c r="D12" s="13"/>
      <c r="E12" s="13"/>
      <c r="F12" s="13"/>
      <c r="G12" s="14"/>
    </row>
    <row r="13" spans="1:10" ht="15.75" thickBot="1" x14ac:dyDescent="0.3">
      <c r="A13" s="7">
        <v>8793.23</v>
      </c>
      <c r="B13" s="8">
        <v>43453</v>
      </c>
      <c r="C13" s="8">
        <v>43465</v>
      </c>
      <c r="D13" s="9">
        <v>13</v>
      </c>
      <c r="E13" s="9">
        <v>365</v>
      </c>
      <c r="F13" s="9" t="s">
        <v>16</v>
      </c>
      <c r="G13" s="9">
        <v>25.84</v>
      </c>
      <c r="H13">
        <f>C13-B13+1</f>
        <v>13</v>
      </c>
      <c r="I13" s="19">
        <f>A13*0.0825*H13/E13</f>
        <v>25.837641575342463</v>
      </c>
      <c r="J13">
        <f>I13+J11</f>
        <v>3478.2223420547948</v>
      </c>
    </row>
    <row r="14" spans="1:10" ht="15.75" thickBot="1" x14ac:dyDescent="0.3">
      <c r="A14" s="7">
        <v>8793.23</v>
      </c>
      <c r="B14" s="8">
        <v>43466</v>
      </c>
      <c r="C14" s="8">
        <v>43828</v>
      </c>
      <c r="D14" s="9">
        <v>363</v>
      </c>
      <c r="E14" s="9">
        <v>365</v>
      </c>
      <c r="F14" s="9" t="s">
        <v>17</v>
      </c>
      <c r="G14" s="9">
        <v>721.47</v>
      </c>
      <c r="H14">
        <f>C14-B14+1</f>
        <v>363</v>
      </c>
      <c r="I14" s="19">
        <f>A14*0.0825*H14/E14</f>
        <v>721.46645321917799</v>
      </c>
      <c r="J14">
        <f>I14+J13</f>
        <v>4199.6887952739726</v>
      </c>
    </row>
    <row r="15" spans="1:10" ht="15.75" thickBot="1" x14ac:dyDescent="0.3">
      <c r="A15" s="15">
        <v>-1068.4100000000001</v>
      </c>
      <c r="B15" s="11">
        <v>43829</v>
      </c>
      <c r="C15" s="12" t="s">
        <v>10</v>
      </c>
      <c r="D15" s="13"/>
      <c r="E15" s="13"/>
      <c r="F15" s="13"/>
      <c r="G15" s="14"/>
    </row>
    <row r="16" spans="1:10" ht="15.75" thickBot="1" x14ac:dyDescent="0.3">
      <c r="A16" s="7">
        <v>7724.82</v>
      </c>
      <c r="B16" s="8">
        <v>43829</v>
      </c>
      <c r="C16" s="8">
        <v>43830</v>
      </c>
      <c r="D16" s="9">
        <v>2</v>
      </c>
      <c r="E16" s="9">
        <v>365</v>
      </c>
      <c r="F16" s="9" t="s">
        <v>18</v>
      </c>
      <c r="G16" s="9">
        <v>3.5</v>
      </c>
      <c r="H16">
        <f>C16-B16+1</f>
        <v>2</v>
      </c>
      <c r="I16" s="19">
        <f>A16*0.0825*H16/E16</f>
        <v>3.4920419178082192</v>
      </c>
      <c r="J16">
        <f>I16+J14</f>
        <v>4203.1808371917805</v>
      </c>
    </row>
    <row r="17" spans="1:10" ht="15.75" thickBot="1" x14ac:dyDescent="0.3">
      <c r="A17" s="16">
        <v>7724.82</v>
      </c>
      <c r="B17" s="17">
        <v>43831</v>
      </c>
      <c r="C17" s="17">
        <v>44101</v>
      </c>
      <c r="D17" s="18">
        <v>272</v>
      </c>
      <c r="E17" s="18">
        <v>366</v>
      </c>
      <c r="F17" s="18" t="s">
        <v>19</v>
      </c>
      <c r="G17" s="18">
        <v>471.88</v>
      </c>
      <c r="H17">
        <f>C17-B17+1</f>
        <v>271</v>
      </c>
      <c r="I17" s="19">
        <f>A17*0.0825*H17/E17</f>
        <v>471.8788610655738</v>
      </c>
      <c r="J17">
        <f>I17+J16</f>
        <v>4675.0596982573543</v>
      </c>
    </row>
    <row r="18" spans="1:10" x14ac:dyDescent="0.25">
      <c r="I18" s="19">
        <f>SUM(I3:I17)</f>
        <v>4675.0596982573543</v>
      </c>
    </row>
  </sheetData>
  <mergeCells count="9">
    <mergeCell ref="C10:G10"/>
    <mergeCell ref="C12:G12"/>
    <mergeCell ref="C15:G15"/>
    <mergeCell ref="A1:A2"/>
    <mergeCell ref="B1:D1"/>
    <mergeCell ref="E1:E2"/>
    <mergeCell ref="F1:F2"/>
    <mergeCell ref="G1:G2"/>
    <mergeCell ref="C7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Полина Останина</dc:creator>
  <cp:lastModifiedBy>Полина Останина</cp:lastModifiedBy>
  <dcterms:created xsi:type="dcterms:W3CDTF">2021-11-02T11:19:14Z</dcterms:created>
  <dcterms:modified xsi:type="dcterms:W3CDTF">2021-11-02T11:45:26Z</dcterms:modified>
</cp:coreProperties>
</file>